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VspzVHAMPxw5UO4Vj5WjeLr5m2qQR7bVQ1RE2aifA/Q="/>
    </ext>
  </extLst>
</workbook>
</file>

<file path=xl/sharedStrings.xml><?xml version="1.0" encoding="utf-8"?>
<sst xmlns="http://schemas.openxmlformats.org/spreadsheetml/2006/main" count="51" uniqueCount="49">
  <si>
    <t>Short Term Rental Spreadsheet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</si>
  <si>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</si>
  <si>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</si>
  <si>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</si>
  <si>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</si>
  <si>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</si>
  <si>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</si>
  <si>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</si>
  <si>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</si>
  <si>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</si>
  <si>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</si>
  <si>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</si>
  <si>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</si>
  <si>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</si>
  <si>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Revenues</t>
  </si>
  <si>
    <t>Airbnb</t>
  </si>
  <si>
    <t>Vrbo</t>
  </si>
  <si>
    <t>Direct</t>
  </si>
  <si>
    <t>Other</t>
  </si>
  <si>
    <t>Total Revenues</t>
  </si>
  <si>
    <t>Performance Metrics</t>
  </si>
  <si>
    <t>Available Nights</t>
  </si>
  <si>
    <t>Booked Nights</t>
  </si>
  <si>
    <t>Occupancy</t>
  </si>
  <si>
    <t xml:space="preserve">Average Daily Rate </t>
  </si>
  <si>
    <t>Revenue per available rental</t>
  </si>
  <si>
    <t>Unique Bookings</t>
  </si>
  <si>
    <t>Average length of stay</t>
  </si>
  <si>
    <t>Management</t>
  </si>
  <si>
    <t>Booking Fees</t>
  </si>
  <si>
    <t>Expenses</t>
  </si>
  <si>
    <t>Electricity</t>
  </si>
  <si>
    <t>Gas</t>
  </si>
  <si>
    <t xml:space="preserve">Water </t>
  </si>
  <si>
    <t>Sewer</t>
  </si>
  <si>
    <t>Internet</t>
  </si>
  <si>
    <t>Maintenance</t>
  </si>
  <si>
    <t>Taxes</t>
  </si>
  <si>
    <t>Insurance</t>
  </si>
  <si>
    <t>HOA</t>
  </si>
  <si>
    <t>Cleaning</t>
  </si>
  <si>
    <t>Supplies</t>
  </si>
  <si>
    <t>Towels/Linens</t>
  </si>
  <si>
    <t>Welcome Gifts</t>
  </si>
  <si>
    <t xml:space="preserve">Sublease </t>
  </si>
  <si>
    <t>Total Expenses</t>
  </si>
  <si>
    <t>Net Operating Income</t>
  </si>
  <si>
    <t>Mortgage</t>
  </si>
  <si>
    <t>Cash Flow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</si>
</sst>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8">
    <font>
      <sz val="11.0"/>
      <color theme="1"/>
      <name val="Calibri"/>
      <scheme val="minor"/>
    </font>
    <font>
      <b/>
      <sz val="14.0"/>
      <color theme="1"/>
      <name val="Calibri"/>
    </font>
    <font>
      <color theme="1"/>
      <name val="Calibri"/>
    </font>
    <font>
      <b/>
      <sz val="14.0"/>
      <color rgb="FF000000"/>
      <name val="Calibri"/>
    </font>
    <font>
      <color rgb="FF000000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i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1C232"/>
        <bgColor rgb="FFF1C232"/>
      </patternFill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Font="1"/>
    <xf borderId="0" fillId="0" fontId="1" numFmtId="0" xfId="0" applyFont="1"/>
    <xf borderId="0" fillId="3" fontId="3" numFmtId="0" xfId="0" applyFill="1" applyFont="1"/>
    <xf borderId="0" fillId="3" fontId="4" numFmtId="0" xfId="0" applyFont="1"/>
    <xf borderId="0" fillId="0" fontId="5" numFmtId="0" xfId="0" applyAlignment="1" applyFont="1">
      <alignment horizontal="center"/>
    </xf>
    <xf borderId="0" fillId="0" fontId="5" numFmtId="0" xfId="0" applyFont="1"/>
    <xf borderId="0" fillId="0" fontId="6" numFmtId="0" xfId="0" applyFont="1"/>
    <xf borderId="0" fillId="0" fontId="6" numFmtId="164" xfId="0" applyFont="1" applyNumberFormat="1"/>
    <xf borderId="0" fillId="0" fontId="7" numFmtId="0" xfId="0" applyFont="1"/>
    <xf borderId="0" fillId="0" fontId="6" numFmtId="9" xfId="0" applyFont="1" applyNumberFormat="1"/>
    <xf borderId="0" fillId="0" fontId="6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342900</xdr:colOff>
      <xdr:row>0</xdr:row>
      <xdr:rowOff>66675</xdr:rowOff>
    </xdr:from>
    <xdr:ext cx="6991350" cy="1181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6.57"/>
    <col customWidth="1" min="2" max="2" width="8.71"/>
    <col customWidth="1" min="3" max="3" width="10.71"/>
    <col customWidth="1" min="4" max="4" width="14.29"/>
    <col customWidth="1" min="5" max="5" width="11.29"/>
    <col customWidth="1" min="6" max="14" width="9.43"/>
    <col customWidth="1" min="15" max="15" width="12.0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3"/>
    </row>
    <row r="9">
      <c r="A9" s="4" t="s">
        <v>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C10" s="6" t="s">
        <v>1</v>
      </c>
      <c r="D10" s="6" t="s">
        <v>2</v>
      </c>
      <c r="E10" s="6" t="s">
        <v>3</v>
      </c>
      <c r="F10" s="6" t="s">
        <v>4</v>
      </c>
      <c r="G10" s="6" t="s">
        <v>5</v>
      </c>
      <c r="H10" s="6" t="s">
        <v>6</v>
      </c>
      <c r="I10" s="6" t="s">
        <v>7</v>
      </c>
      <c r="J10" s="6" t="s">
        <v>8</v>
      </c>
      <c r="K10" s="6" t="s">
        <v>9</v>
      </c>
      <c r="L10" s="6" t="s">
        <v>10</v>
      </c>
      <c r="M10" s="6" t="s">
        <v>11</v>
      </c>
      <c r="N10" s="6" t="s">
        <v>12</v>
      </c>
      <c r="O10" s="6" t="s">
        <v>13</v>
      </c>
    </row>
    <row r="12">
      <c r="A12" s="7" t="s">
        <v>14</v>
      </c>
    </row>
    <row r="14">
      <c r="A14" s="8" t="s">
        <v>15</v>
      </c>
      <c r="C14" s="9">
        <v>2000.0</v>
      </c>
      <c r="D14" s="9">
        <v>2500.0</v>
      </c>
      <c r="E14" s="9">
        <v>2000.0</v>
      </c>
      <c r="F14" s="9"/>
      <c r="G14" s="9"/>
      <c r="H14" s="9"/>
      <c r="I14" s="9"/>
      <c r="J14" s="9"/>
      <c r="K14" s="9"/>
      <c r="L14" s="9"/>
      <c r="M14" s="9"/>
      <c r="N14" s="9"/>
      <c r="O14" s="9">
        <f t="shared" ref="O14:O17" si="1">SUM(C14:N14)</f>
        <v>6500</v>
      </c>
    </row>
    <row r="15">
      <c r="A15" s="8" t="s">
        <v>16</v>
      </c>
      <c r="C15" s="9">
        <v>2000.0</v>
      </c>
      <c r="D15" s="9">
        <v>2500.0</v>
      </c>
      <c r="E15" s="9">
        <v>1500.0</v>
      </c>
      <c r="F15" s="9"/>
      <c r="G15" s="9"/>
      <c r="H15" s="9"/>
      <c r="I15" s="9"/>
      <c r="J15" s="9"/>
      <c r="K15" s="9"/>
      <c r="L15" s="9"/>
      <c r="M15" s="9"/>
      <c r="N15" s="9"/>
      <c r="O15" s="9">
        <f t="shared" si="1"/>
        <v>6000</v>
      </c>
    </row>
    <row r="16">
      <c r="A16" s="8" t="s">
        <v>17</v>
      </c>
      <c r="C16" s="9">
        <v>500.0</v>
      </c>
      <c r="D16" s="9">
        <v>1000.0</v>
      </c>
      <c r="E16" s="9">
        <v>1000.0</v>
      </c>
      <c r="F16" s="9"/>
      <c r="G16" s="9"/>
      <c r="H16" s="9"/>
      <c r="I16" s="9"/>
      <c r="J16" s="9"/>
      <c r="K16" s="9"/>
      <c r="L16" s="9"/>
      <c r="M16" s="9"/>
      <c r="N16" s="9"/>
      <c r="O16" s="9">
        <f t="shared" si="1"/>
        <v>2500</v>
      </c>
    </row>
    <row r="17">
      <c r="A17" s="8" t="s">
        <v>18</v>
      </c>
      <c r="C17" s="9">
        <v>200.0</v>
      </c>
      <c r="D17" s="9">
        <v>300.0</v>
      </c>
      <c r="E17" s="9">
        <v>250.0</v>
      </c>
      <c r="F17" s="9"/>
      <c r="G17" s="9"/>
      <c r="H17" s="9"/>
      <c r="I17" s="9"/>
      <c r="J17" s="9"/>
      <c r="K17" s="9"/>
      <c r="L17" s="9"/>
      <c r="M17" s="9"/>
      <c r="N17" s="9"/>
      <c r="O17" s="9">
        <f t="shared" si="1"/>
        <v>750</v>
      </c>
    </row>
    <row r="18">
      <c r="A18" s="10" t="s">
        <v>19</v>
      </c>
      <c r="C18" s="9">
        <f t="shared" ref="C18:O18" si="2">SUM(C14:C17)</f>
        <v>4700</v>
      </c>
      <c r="D18" s="9">
        <f t="shared" si="2"/>
        <v>6300</v>
      </c>
      <c r="E18" s="9">
        <f t="shared" si="2"/>
        <v>4750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  <c r="K18" s="9">
        <f t="shared" si="2"/>
        <v>0</v>
      </c>
      <c r="L18" s="9">
        <f t="shared" si="2"/>
        <v>0</v>
      </c>
      <c r="M18" s="9">
        <f t="shared" si="2"/>
        <v>0</v>
      </c>
      <c r="N18" s="9">
        <f t="shared" si="2"/>
        <v>0</v>
      </c>
      <c r="O18" s="9">
        <f t="shared" si="2"/>
        <v>15750</v>
      </c>
    </row>
    <row r="20">
      <c r="A20" s="7" t="s">
        <v>20</v>
      </c>
    </row>
    <row r="22">
      <c r="A22" s="8" t="s">
        <v>21</v>
      </c>
      <c r="C22" s="8">
        <v>31.0</v>
      </c>
      <c r="D22" s="8">
        <v>28.0</v>
      </c>
      <c r="E22" s="8">
        <v>31.0</v>
      </c>
    </row>
    <row r="23">
      <c r="A23" s="8" t="s">
        <v>22</v>
      </c>
      <c r="C23" s="8">
        <v>17.0</v>
      </c>
      <c r="D23" s="8">
        <v>18.0</v>
      </c>
      <c r="E23" s="8">
        <v>17.0</v>
      </c>
    </row>
    <row r="24">
      <c r="A24" s="8" t="s">
        <v>23</v>
      </c>
      <c r="C24" s="11">
        <f t="shared" ref="C24:N24" si="3">SUM(C23/C22)</f>
        <v>0.5483870968</v>
      </c>
      <c r="D24" s="11">
        <f t="shared" si="3"/>
        <v>0.6428571429</v>
      </c>
      <c r="E24" s="11">
        <f t="shared" si="3"/>
        <v>0.5483870968</v>
      </c>
      <c r="F24" s="11" t="str">
        <f t="shared" si="3"/>
        <v>#DIV/0!</v>
      </c>
      <c r="G24" s="11" t="str">
        <f t="shared" si="3"/>
        <v>#DIV/0!</v>
      </c>
      <c r="H24" s="11" t="str">
        <f t="shared" si="3"/>
        <v>#DIV/0!</v>
      </c>
      <c r="I24" s="11" t="str">
        <f t="shared" si="3"/>
        <v>#DIV/0!</v>
      </c>
      <c r="J24" s="11" t="str">
        <f t="shared" si="3"/>
        <v>#DIV/0!</v>
      </c>
      <c r="K24" s="11" t="str">
        <f t="shared" si="3"/>
        <v>#DIV/0!</v>
      </c>
      <c r="L24" s="11" t="str">
        <f t="shared" si="3"/>
        <v>#DIV/0!</v>
      </c>
      <c r="M24" s="11" t="str">
        <f t="shared" si="3"/>
        <v>#DIV/0!</v>
      </c>
      <c r="N24" s="11" t="str">
        <f t="shared" si="3"/>
        <v>#DIV/0!</v>
      </c>
    </row>
    <row r="25">
      <c r="A25" s="8" t="s">
        <v>24</v>
      </c>
      <c r="C25" s="9">
        <f t="shared" ref="C25:N25" si="4">SUM(C18/C23)</f>
        <v>276.4705882</v>
      </c>
      <c r="D25" s="9">
        <f t="shared" si="4"/>
        <v>350</v>
      </c>
      <c r="E25" s="9">
        <f t="shared" si="4"/>
        <v>279.4117647</v>
      </c>
      <c r="F25" s="9" t="str">
        <f t="shared" si="4"/>
        <v>#DIV/0!</v>
      </c>
      <c r="G25" s="9" t="str">
        <f t="shared" si="4"/>
        <v>#DIV/0!</v>
      </c>
      <c r="H25" s="9" t="str">
        <f t="shared" si="4"/>
        <v>#DIV/0!</v>
      </c>
      <c r="I25" s="9" t="str">
        <f t="shared" si="4"/>
        <v>#DIV/0!</v>
      </c>
      <c r="J25" s="9" t="str">
        <f t="shared" si="4"/>
        <v>#DIV/0!</v>
      </c>
      <c r="K25" s="9" t="str">
        <f t="shared" si="4"/>
        <v>#DIV/0!</v>
      </c>
      <c r="L25" s="9" t="str">
        <f t="shared" si="4"/>
        <v>#DIV/0!</v>
      </c>
      <c r="M25" s="9" t="str">
        <f t="shared" si="4"/>
        <v>#DIV/0!</v>
      </c>
      <c r="N25" s="9" t="str">
        <f t="shared" si="4"/>
        <v>#DIV/0!</v>
      </c>
    </row>
    <row r="26">
      <c r="A26" s="8" t="s">
        <v>25</v>
      </c>
      <c r="C26" s="9">
        <f t="shared" ref="C26:N26" si="5">SUM(C18/C22)</f>
        <v>151.6129032</v>
      </c>
      <c r="D26" s="9">
        <f t="shared" si="5"/>
        <v>225</v>
      </c>
      <c r="E26" s="9">
        <f t="shared" si="5"/>
        <v>153.2258065</v>
      </c>
      <c r="F26" s="9" t="str">
        <f t="shared" si="5"/>
        <v>#DIV/0!</v>
      </c>
      <c r="G26" s="9" t="str">
        <f t="shared" si="5"/>
        <v>#DIV/0!</v>
      </c>
      <c r="H26" s="9" t="str">
        <f t="shared" si="5"/>
        <v>#DIV/0!</v>
      </c>
      <c r="I26" s="9" t="str">
        <f t="shared" si="5"/>
        <v>#DIV/0!</v>
      </c>
      <c r="J26" s="9" t="str">
        <f t="shared" si="5"/>
        <v>#DIV/0!</v>
      </c>
      <c r="K26" s="9" t="str">
        <f t="shared" si="5"/>
        <v>#DIV/0!</v>
      </c>
      <c r="L26" s="9" t="str">
        <f t="shared" si="5"/>
        <v>#DIV/0!</v>
      </c>
      <c r="M26" s="9" t="str">
        <f t="shared" si="5"/>
        <v>#DIV/0!</v>
      </c>
      <c r="N26" s="9" t="str">
        <f t="shared" si="5"/>
        <v>#DIV/0!</v>
      </c>
    </row>
    <row r="28" ht="15.75" customHeight="1">
      <c r="A28" s="8" t="s">
        <v>26</v>
      </c>
      <c r="C28" s="8">
        <v>4.0</v>
      </c>
      <c r="D28" s="8">
        <v>5.0</v>
      </c>
      <c r="E28" s="8">
        <v>3.0</v>
      </c>
    </row>
    <row r="29" ht="15.75" customHeight="1">
      <c r="A29" s="8" t="s">
        <v>27</v>
      </c>
      <c r="C29" s="12">
        <f t="shared" ref="C29:N29" si="6">SUM(C23/C28)</f>
        <v>4.25</v>
      </c>
      <c r="D29" s="12">
        <f t="shared" si="6"/>
        <v>3.6</v>
      </c>
      <c r="E29" s="12">
        <f t="shared" si="6"/>
        <v>5.666666667</v>
      </c>
      <c r="F29" s="12" t="str">
        <f t="shared" si="6"/>
        <v>#DIV/0!</v>
      </c>
      <c r="G29" s="12" t="str">
        <f t="shared" si="6"/>
        <v>#DIV/0!</v>
      </c>
      <c r="H29" s="12" t="str">
        <f t="shared" si="6"/>
        <v>#DIV/0!</v>
      </c>
      <c r="I29" s="12" t="str">
        <f t="shared" si="6"/>
        <v>#DIV/0!</v>
      </c>
      <c r="J29" s="12" t="str">
        <f t="shared" si="6"/>
        <v>#DIV/0!</v>
      </c>
      <c r="K29" s="12" t="str">
        <f t="shared" si="6"/>
        <v>#DIV/0!</v>
      </c>
      <c r="L29" s="12" t="str">
        <f t="shared" si="6"/>
        <v>#DIV/0!</v>
      </c>
      <c r="M29" s="12" t="str">
        <f t="shared" si="6"/>
        <v>#DIV/0!</v>
      </c>
      <c r="N29" s="12" t="str">
        <f t="shared" si="6"/>
        <v>#DIV/0!</v>
      </c>
    </row>
    <row r="30" ht="15.75" customHeight="1"/>
    <row r="31" ht="15.75" customHeight="1">
      <c r="A31" s="8" t="s">
        <v>28</v>
      </c>
      <c r="B31" s="11">
        <v>0.15</v>
      </c>
      <c r="C31" s="9">
        <f>SUM(C18*B31)</f>
        <v>705</v>
      </c>
      <c r="D31" s="9">
        <f>SUM(D18*B31)</f>
        <v>945</v>
      </c>
      <c r="E31" s="9">
        <f>SUM(E18*B31)</f>
        <v>712.5</v>
      </c>
      <c r="F31" s="9">
        <f>SUM(F18*B31)</f>
        <v>0</v>
      </c>
      <c r="G31" s="9">
        <f>SUM(G18*B31)</f>
        <v>0</v>
      </c>
      <c r="H31" s="9">
        <f>SUM(H18*B31)</f>
        <v>0</v>
      </c>
      <c r="I31" s="9">
        <f>SUM(I18*B31)</f>
        <v>0</v>
      </c>
      <c r="J31" s="9">
        <f>SUM(J18*B31)</f>
        <v>0</v>
      </c>
      <c r="K31" s="9">
        <f>SUM(K18*B31)</f>
        <v>0</v>
      </c>
      <c r="L31" s="9">
        <f>SUM(L18*B31)</f>
        <v>0</v>
      </c>
      <c r="M31" s="9">
        <f>SUM(M18*B31)</f>
        <v>0</v>
      </c>
      <c r="N31" s="9">
        <f>SUM(N18*B31)</f>
        <v>0</v>
      </c>
      <c r="O31" s="9">
        <f t="shared" ref="O31:O32" si="7">SUM(C31:N31)</f>
        <v>2362.5</v>
      </c>
    </row>
    <row r="32" ht="15.75" customHeight="1">
      <c r="A32" s="8" t="s">
        <v>29</v>
      </c>
      <c r="B32" s="11">
        <v>0.05</v>
      </c>
      <c r="C32" s="9">
        <f>SUM(C18*B32)</f>
        <v>235</v>
      </c>
      <c r="D32" s="9">
        <f>SUM(D18*B32)</f>
        <v>315</v>
      </c>
      <c r="E32" s="9">
        <f>SUM(E18*B32)</f>
        <v>237.5</v>
      </c>
      <c r="F32" s="9">
        <f>SUM(F18*B32)</f>
        <v>0</v>
      </c>
      <c r="G32" s="9">
        <f>SUM(G18*B32)</f>
        <v>0</v>
      </c>
      <c r="H32" s="9">
        <f>SUM(H18*B32)</f>
        <v>0</v>
      </c>
      <c r="I32" s="9">
        <f>SUM(I18*B32)</f>
        <v>0</v>
      </c>
      <c r="J32" s="9">
        <f>SUM(J18*B32)</f>
        <v>0</v>
      </c>
      <c r="K32" s="9">
        <f>SUM(K18*B32)</f>
        <v>0</v>
      </c>
      <c r="L32" s="9">
        <f>SUM(L18*B32)</f>
        <v>0</v>
      </c>
      <c r="M32" s="9">
        <f>SUM(M18*B32)</f>
        <v>0</v>
      </c>
      <c r="N32" s="9">
        <f>SUM(N18*B32)</f>
        <v>0</v>
      </c>
      <c r="O32" s="9">
        <f t="shared" si="7"/>
        <v>787.5</v>
      </c>
    </row>
    <row r="33" ht="15.75" customHeight="1">
      <c r="O33" s="9"/>
    </row>
    <row r="34" ht="15.75" customHeight="1">
      <c r="A34" s="7" t="s">
        <v>30</v>
      </c>
      <c r="O34" s="9"/>
    </row>
    <row r="35" ht="15.75" customHeight="1">
      <c r="O35" s="9"/>
    </row>
    <row r="36" ht="15.75" customHeight="1">
      <c r="A36" s="8" t="s">
        <v>31</v>
      </c>
      <c r="C36" s="9">
        <v>50.0</v>
      </c>
      <c r="D36" s="9">
        <v>50.0</v>
      </c>
      <c r="E36" s="9">
        <v>50.0</v>
      </c>
      <c r="F36" s="9"/>
      <c r="G36" s="9"/>
      <c r="H36" s="9"/>
      <c r="I36" s="9"/>
      <c r="J36" s="9"/>
      <c r="K36" s="9"/>
      <c r="L36" s="9"/>
      <c r="M36" s="9"/>
      <c r="N36" s="9"/>
      <c r="O36" s="9">
        <f t="shared" ref="O36:O51" si="8">SUM(C36:N36)</f>
        <v>150</v>
      </c>
    </row>
    <row r="37" ht="15.75" customHeight="1">
      <c r="A37" s="8" t="s">
        <v>32</v>
      </c>
      <c r="C37" s="9">
        <v>50.0</v>
      </c>
      <c r="D37" s="9">
        <v>50.0</v>
      </c>
      <c r="E37" s="9">
        <v>50.0</v>
      </c>
      <c r="F37" s="9"/>
      <c r="G37" s="9"/>
      <c r="H37" s="9"/>
      <c r="I37" s="9"/>
      <c r="J37" s="9"/>
      <c r="K37" s="9"/>
      <c r="L37" s="9"/>
      <c r="M37" s="9"/>
      <c r="N37" s="9"/>
      <c r="O37" s="9">
        <f t="shared" si="8"/>
        <v>150</v>
      </c>
    </row>
    <row r="38" ht="15.75" customHeight="1">
      <c r="A38" s="8" t="s">
        <v>33</v>
      </c>
      <c r="C38" s="9">
        <v>50.0</v>
      </c>
      <c r="D38" s="9">
        <v>50.0</v>
      </c>
      <c r="E38" s="9">
        <v>50.0</v>
      </c>
      <c r="F38" s="9"/>
      <c r="G38" s="9"/>
      <c r="H38" s="9"/>
      <c r="I38" s="9"/>
      <c r="J38" s="9"/>
      <c r="K38" s="9"/>
      <c r="L38" s="9"/>
      <c r="M38" s="9"/>
      <c r="N38" s="9"/>
      <c r="O38" s="9">
        <f t="shared" si="8"/>
        <v>150</v>
      </c>
    </row>
    <row r="39" ht="15.75" customHeight="1">
      <c r="A39" s="8" t="s">
        <v>34</v>
      </c>
      <c r="C39" s="9">
        <v>25.0</v>
      </c>
      <c r="D39" s="9">
        <v>25.0</v>
      </c>
      <c r="E39" s="9">
        <v>25.0</v>
      </c>
      <c r="F39" s="9"/>
      <c r="G39" s="9"/>
      <c r="H39" s="9"/>
      <c r="I39" s="9"/>
      <c r="J39" s="9"/>
      <c r="K39" s="9"/>
      <c r="L39" s="9"/>
      <c r="M39" s="9"/>
      <c r="N39" s="9"/>
      <c r="O39" s="9">
        <f t="shared" si="8"/>
        <v>75</v>
      </c>
    </row>
    <row r="40" ht="15.75" customHeight="1">
      <c r="A40" s="8" t="s">
        <v>35</v>
      </c>
      <c r="C40" s="9">
        <v>50.0</v>
      </c>
      <c r="D40" s="9">
        <v>50.0</v>
      </c>
      <c r="E40" s="9">
        <v>50.0</v>
      </c>
      <c r="F40" s="9"/>
      <c r="G40" s="9"/>
      <c r="H40" s="9"/>
      <c r="I40" s="9"/>
      <c r="J40" s="9"/>
      <c r="K40" s="9"/>
      <c r="L40" s="9"/>
      <c r="M40" s="9"/>
      <c r="N40" s="9"/>
      <c r="O40" s="9">
        <f t="shared" si="8"/>
        <v>150</v>
      </c>
    </row>
    <row r="41" ht="15.75" customHeight="1">
      <c r="A41" s="8" t="s">
        <v>36</v>
      </c>
      <c r="C41" s="9">
        <v>100.0</v>
      </c>
      <c r="D41" s="9">
        <v>100.0</v>
      </c>
      <c r="E41" s="9">
        <v>100.0</v>
      </c>
      <c r="F41" s="9"/>
      <c r="G41" s="9"/>
      <c r="H41" s="9"/>
      <c r="I41" s="9"/>
      <c r="J41" s="9"/>
      <c r="K41" s="9"/>
      <c r="L41" s="9"/>
      <c r="M41" s="9"/>
      <c r="N41" s="9"/>
      <c r="O41" s="9">
        <f t="shared" si="8"/>
        <v>300</v>
      </c>
    </row>
    <row r="42" ht="15.75" customHeight="1">
      <c r="A42" s="8" t="s">
        <v>37</v>
      </c>
      <c r="C42" s="9">
        <v>100.0</v>
      </c>
      <c r="D42" s="9">
        <v>100.0</v>
      </c>
      <c r="E42" s="9">
        <v>100.0</v>
      </c>
      <c r="F42" s="9"/>
      <c r="G42" s="9"/>
      <c r="H42" s="9"/>
      <c r="I42" s="9"/>
      <c r="J42" s="9"/>
      <c r="K42" s="9"/>
      <c r="L42" s="9"/>
      <c r="M42" s="9"/>
      <c r="N42" s="9"/>
      <c r="O42" s="9">
        <f t="shared" si="8"/>
        <v>300</v>
      </c>
    </row>
    <row r="43" ht="15.75" customHeight="1">
      <c r="A43" s="8" t="s">
        <v>38</v>
      </c>
      <c r="C43" s="9">
        <v>100.0</v>
      </c>
      <c r="D43" s="9">
        <v>100.0</v>
      </c>
      <c r="E43" s="9">
        <v>100.0</v>
      </c>
      <c r="F43" s="9"/>
      <c r="G43" s="9"/>
      <c r="H43" s="9"/>
      <c r="I43" s="9"/>
      <c r="J43" s="9"/>
      <c r="K43" s="9"/>
      <c r="L43" s="9"/>
      <c r="M43" s="9"/>
      <c r="N43" s="9"/>
      <c r="O43" s="9">
        <f t="shared" si="8"/>
        <v>300</v>
      </c>
    </row>
    <row r="44" ht="15.75" customHeight="1">
      <c r="A44" s="8" t="s">
        <v>39</v>
      </c>
      <c r="C44" s="9">
        <v>75.0</v>
      </c>
      <c r="D44" s="9">
        <v>75.0</v>
      </c>
      <c r="E44" s="9">
        <v>75.0</v>
      </c>
      <c r="F44" s="9"/>
      <c r="G44" s="9"/>
      <c r="H44" s="9"/>
      <c r="I44" s="9"/>
      <c r="J44" s="9"/>
      <c r="K44" s="9"/>
      <c r="L44" s="9"/>
      <c r="M44" s="9"/>
      <c r="N44" s="9"/>
      <c r="O44" s="9">
        <f t="shared" si="8"/>
        <v>225</v>
      </c>
    </row>
    <row r="45" ht="15.75" customHeight="1">
      <c r="A45" s="8" t="s">
        <v>40</v>
      </c>
      <c r="C45" s="9">
        <v>150.0</v>
      </c>
      <c r="D45" s="9">
        <v>150.0</v>
      </c>
      <c r="E45" s="9">
        <v>150.0</v>
      </c>
      <c r="F45" s="9"/>
      <c r="G45" s="9"/>
      <c r="H45" s="9"/>
      <c r="I45" s="9"/>
      <c r="J45" s="9"/>
      <c r="K45" s="9"/>
      <c r="L45" s="9"/>
      <c r="M45" s="9"/>
      <c r="N45" s="9"/>
      <c r="O45" s="9">
        <f t="shared" si="8"/>
        <v>450</v>
      </c>
    </row>
    <row r="46" ht="15.75" customHeight="1">
      <c r="A46" s="8" t="s">
        <v>41</v>
      </c>
      <c r="C46" s="9">
        <v>200.0</v>
      </c>
      <c r="D46" s="9">
        <v>200.0</v>
      </c>
      <c r="E46" s="9">
        <v>200.0</v>
      </c>
      <c r="F46" s="9"/>
      <c r="G46" s="9"/>
      <c r="H46" s="9"/>
      <c r="I46" s="9"/>
      <c r="J46" s="9"/>
      <c r="K46" s="9"/>
      <c r="L46" s="9"/>
      <c r="M46" s="9"/>
      <c r="N46" s="9"/>
      <c r="O46" s="9">
        <f t="shared" si="8"/>
        <v>600</v>
      </c>
    </row>
    <row r="47" ht="15.75" customHeight="1">
      <c r="A47" s="8" t="s">
        <v>42</v>
      </c>
      <c r="C47" s="9">
        <v>100.0</v>
      </c>
      <c r="D47" s="9">
        <v>100.0</v>
      </c>
      <c r="E47" s="9">
        <v>100.0</v>
      </c>
      <c r="F47" s="9"/>
      <c r="G47" s="9"/>
      <c r="H47" s="9"/>
      <c r="I47" s="9"/>
      <c r="J47" s="9"/>
      <c r="K47" s="9"/>
      <c r="L47" s="9"/>
      <c r="M47" s="9"/>
      <c r="N47" s="9"/>
      <c r="O47" s="9">
        <f t="shared" si="8"/>
        <v>300</v>
      </c>
    </row>
    <row r="48" ht="15.75" customHeight="1">
      <c r="A48" s="8" t="s">
        <v>43</v>
      </c>
      <c r="C48" s="9">
        <v>150.0</v>
      </c>
      <c r="D48" s="9">
        <v>150.0</v>
      </c>
      <c r="E48" s="9">
        <v>150.0</v>
      </c>
      <c r="F48" s="9"/>
      <c r="G48" s="9"/>
      <c r="H48" s="9"/>
      <c r="I48" s="9"/>
      <c r="J48" s="9"/>
      <c r="K48" s="9"/>
      <c r="L48" s="9"/>
      <c r="M48" s="9"/>
      <c r="N48" s="9"/>
      <c r="O48" s="9">
        <f t="shared" si="8"/>
        <v>450</v>
      </c>
    </row>
    <row r="49" ht="15.75" customHeight="1">
      <c r="A49" s="8" t="s">
        <v>44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>
        <f t="shared" si="8"/>
        <v>0</v>
      </c>
    </row>
    <row r="50" ht="15.75" customHeight="1">
      <c r="A50" s="8" t="s">
        <v>18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>
        <f t="shared" si="8"/>
        <v>0</v>
      </c>
    </row>
    <row r="51" ht="15.75" customHeight="1">
      <c r="A51" s="8" t="s">
        <v>18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>
        <f t="shared" si="8"/>
        <v>0</v>
      </c>
    </row>
    <row r="52" ht="15.75" customHeight="1">
      <c r="A52" s="10" t="s">
        <v>45</v>
      </c>
      <c r="C52" s="9">
        <f t="shared" ref="C52:O52" si="9">SUM(C31:C51)</f>
        <v>2140</v>
      </c>
      <c r="D52" s="9">
        <f t="shared" si="9"/>
        <v>2460</v>
      </c>
      <c r="E52" s="9">
        <f t="shared" si="9"/>
        <v>2150</v>
      </c>
      <c r="F52" s="9">
        <f t="shared" si="9"/>
        <v>0</v>
      </c>
      <c r="G52" s="9">
        <f t="shared" si="9"/>
        <v>0</v>
      </c>
      <c r="H52" s="9">
        <f t="shared" si="9"/>
        <v>0</v>
      </c>
      <c r="I52" s="9">
        <f t="shared" si="9"/>
        <v>0</v>
      </c>
      <c r="J52" s="9">
        <f t="shared" si="9"/>
        <v>0</v>
      </c>
      <c r="K52" s="9">
        <f t="shared" si="9"/>
        <v>0</v>
      </c>
      <c r="L52" s="9">
        <f t="shared" si="9"/>
        <v>0</v>
      </c>
      <c r="M52" s="9">
        <f t="shared" si="9"/>
        <v>0</v>
      </c>
      <c r="N52" s="9">
        <f t="shared" si="9"/>
        <v>0</v>
      </c>
      <c r="O52" s="9">
        <f t="shared" si="9"/>
        <v>6750</v>
      </c>
    </row>
    <row r="53" ht="15.75" customHeight="1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ht="15.75" customHeight="1">
      <c r="A54" s="7" t="s">
        <v>46</v>
      </c>
      <c r="C54" s="9">
        <f t="shared" ref="C54:O54" si="10">SUM(C18-C52)</f>
        <v>2560</v>
      </c>
      <c r="D54" s="9">
        <f t="shared" si="10"/>
        <v>3840</v>
      </c>
      <c r="E54" s="9">
        <f t="shared" si="10"/>
        <v>2600</v>
      </c>
      <c r="F54" s="9">
        <f t="shared" si="10"/>
        <v>0</v>
      </c>
      <c r="G54" s="9">
        <f t="shared" si="10"/>
        <v>0</v>
      </c>
      <c r="H54" s="9">
        <f t="shared" si="10"/>
        <v>0</v>
      </c>
      <c r="I54" s="9">
        <f t="shared" si="10"/>
        <v>0</v>
      </c>
      <c r="J54" s="9">
        <f t="shared" si="10"/>
        <v>0</v>
      </c>
      <c r="K54" s="9">
        <f t="shared" si="10"/>
        <v>0</v>
      </c>
      <c r="L54" s="9">
        <f t="shared" si="10"/>
        <v>0</v>
      </c>
      <c r="M54" s="9">
        <f t="shared" si="10"/>
        <v>0</v>
      </c>
      <c r="N54" s="9">
        <f t="shared" si="10"/>
        <v>0</v>
      </c>
      <c r="O54" s="9">
        <f t="shared" si="10"/>
        <v>9000</v>
      </c>
    </row>
    <row r="55" ht="15.75" customHeight="1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ht="15.75" customHeight="1">
      <c r="A56" s="7" t="s">
        <v>47</v>
      </c>
      <c r="C56" s="9">
        <v>1500.0</v>
      </c>
      <c r="D56" s="9">
        <v>1500.0</v>
      </c>
      <c r="E56" s="9">
        <v>1500.0</v>
      </c>
      <c r="F56" s="9"/>
      <c r="G56" s="9"/>
      <c r="H56" s="9"/>
      <c r="I56" s="9"/>
      <c r="J56" s="9"/>
      <c r="K56" s="9"/>
      <c r="L56" s="9"/>
      <c r="M56" s="9"/>
      <c r="N56" s="9"/>
      <c r="O56" s="9">
        <f>SUM(C56:N56)</f>
        <v>4500</v>
      </c>
    </row>
    <row r="57" ht="15.75" customHeight="1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ht="15.75" customHeight="1">
      <c r="A58" s="7" t="s">
        <v>48</v>
      </c>
      <c r="C58" s="9">
        <f t="shared" ref="C58:O58" si="11">SUM(C54-C56)</f>
        <v>1060</v>
      </c>
      <c r="D58" s="9">
        <f t="shared" si="11"/>
        <v>2340</v>
      </c>
      <c r="E58" s="9">
        <f t="shared" si="11"/>
        <v>1100</v>
      </c>
      <c r="F58" s="9">
        <f t="shared" si="11"/>
        <v>0</v>
      </c>
      <c r="G58" s="9">
        <f t="shared" si="11"/>
        <v>0</v>
      </c>
      <c r="H58" s="9">
        <f t="shared" si="11"/>
        <v>0</v>
      </c>
      <c r="I58" s="9">
        <f t="shared" si="11"/>
        <v>0</v>
      </c>
      <c r="J58" s="9">
        <f t="shared" si="11"/>
        <v>0</v>
      </c>
      <c r="K58" s="9">
        <f t="shared" si="11"/>
        <v>0</v>
      </c>
      <c r="L58" s="9">
        <f t="shared" si="11"/>
        <v>0</v>
      </c>
      <c r="M58" s="9">
        <f t="shared" si="11"/>
        <v>0</v>
      </c>
      <c r="N58" s="9">
        <f t="shared" si="11"/>
        <v>0</v>
      </c>
      <c r="O58" s="9">
        <f t="shared" si="11"/>
        <v>4500</v>
      </c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2022-04-25T00:19:40Z</dcterms:created>
</cp:coreProperties>
</file>